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УШАКОВО\БЮДЖЕТ\Бюджет 2025\Анализ\"/>
    </mc:Choice>
  </mc:AlternateContent>
  <xr:revisionPtr revIDLastSave="0" documentId="13_ncr:1_{1AF0FB02-D7A3-4A9C-8D54-6518A811DE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1" sheetId="1" r:id="rId1"/>
  </sheets>
  <definedNames>
    <definedName name="_xlnm.Print_Titles" localSheetId="0">'2011'!$10:$10</definedName>
  </definedNames>
  <calcPr calcId="191029"/>
</workbook>
</file>

<file path=xl/calcChain.xml><?xml version="1.0" encoding="utf-8"?>
<calcChain xmlns="http://schemas.openxmlformats.org/spreadsheetml/2006/main">
  <c r="F21" i="1" l="1"/>
  <c r="E23" i="1"/>
  <c r="D23" i="1"/>
  <c r="E13" i="1"/>
  <c r="D13" i="1"/>
  <c r="E24" i="1" l="1"/>
  <c r="E25" i="1" s="1"/>
  <c r="F22" i="1"/>
  <c r="F20" i="1" l="1"/>
  <c r="F12" i="1"/>
  <c r="F11" i="1"/>
  <c r="F19" i="1" l="1"/>
  <c r="F17" i="1"/>
  <c r="F16" i="1"/>
  <c r="F18" i="1"/>
  <c r="F15" i="1"/>
  <c r="F14" i="1"/>
  <c r="F13" i="1"/>
  <c r="F23" i="1" l="1"/>
</calcChain>
</file>

<file path=xl/sharedStrings.xml><?xml version="1.0" encoding="utf-8"?>
<sst xmlns="http://schemas.openxmlformats.org/spreadsheetml/2006/main" count="52" uniqueCount="44">
  <si>
    <t>Наименование</t>
  </si>
  <si>
    <t>01</t>
  </si>
  <si>
    <t>02</t>
  </si>
  <si>
    <t>04</t>
  </si>
  <si>
    <t>05</t>
  </si>
  <si>
    <t>10</t>
  </si>
  <si>
    <t>00</t>
  </si>
  <si>
    <t>03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</si>
  <si>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</si>
  <si>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</si>
  <si>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</si>
  <si>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Рз</t>
  </si>
  <si>
    <t>Пр</t>
  </si>
  <si>
    <t>ВСЕГО РАСХОДОВ</t>
  </si>
  <si>
    <t>11</t>
  </si>
  <si>
    <t>ИНФОРМАЦИЯ</t>
  </si>
  <si>
    <t>о ходе исполнения бюджета Ушаковского сельского поселения,</t>
  </si>
  <si>
    <t>Таблица № 1</t>
  </si>
  <si>
    <t>тыс.руб.</t>
  </si>
  <si>
    <t>Приложение № 1</t>
  </si>
  <si>
    <t>Исполнено</t>
  </si>
  <si>
    <t xml:space="preserve">         % исполнения</t>
  </si>
  <si>
    <t>ВСЕГО ДОХОДОВ</t>
  </si>
  <si>
    <t>Результат исполнения бюджета(дефицит"-", профицит"+"</t>
  </si>
  <si>
    <t>численность, чел.</t>
  </si>
  <si>
    <t>денежное содержание, тыс.руб.</t>
  </si>
  <si>
    <t>таблица № 2</t>
  </si>
  <si>
    <t>НАЛОГОВЫЕ И НЕНАЛОГОВЫЕ ДОХОДЫ</t>
  </si>
  <si>
    <t>Источники финансирования дифицита бюджета(всего)</t>
  </si>
  <si>
    <t>07</t>
  </si>
  <si>
    <t>08</t>
  </si>
  <si>
    <t>СОЦИАЛЬНАЯ ПОЛИТИКА</t>
  </si>
  <si>
    <t xml:space="preserve"> о численности муниципальных служащих, работники замещаюшие муниципальные</t>
  </si>
  <si>
    <t>должности и фактических затратах на их денежное содержание</t>
  </si>
  <si>
    <t>Муниципальные служащие, работники замещающие муниципальные должности</t>
  </si>
  <si>
    <t>БЕЗВОЗМЕЗДНЫЕ ПОСТУПЛЕНИЯ</t>
  </si>
  <si>
    <t xml:space="preserve">ОБРАЗОВАНИЕ (Межбюджетные трансферты) </t>
  </si>
  <si>
    <t xml:space="preserve">КУЛЬТУРА и КИНЕМАТОГРАФИЯ (Межбюджетные трансферты) </t>
  </si>
  <si>
    <t xml:space="preserve">МАССОВЫЙ СПОРТ (Межбюджетные трансферты) </t>
  </si>
  <si>
    <t>ЖИЛИЩНО-КОММУНАЛЬНОЕ ХОЗЯЙСТВО (Благоустройство)</t>
  </si>
  <si>
    <t>НАЦИОНАЛЬНАЯ ЭКОНОМИКА (Дорожное хозяйство)</t>
  </si>
  <si>
    <t>Уточненный план на 2025 г.</t>
  </si>
  <si>
    <t>к распоряжению № ____ от 09.07.2025 г.</t>
  </si>
  <si>
    <t>за 1 полугодие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</si>
</sst>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6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K11" sqref="K11"/>
    </sheetView>
  </sheetViews>
  <sheetFormatPr defaultRowHeight="13.2" x14ac:dyDescent="0.25"/>
  <cols>
    <col min="1" max="1" width="47.88671875" customWidth="1"/>
    <col min="2" max="2" width="7.109375" customWidth="1"/>
    <col min="3" max="3" width="8" customWidth="1"/>
    <col min="4" max="4" width="12.5546875" customWidth="1"/>
    <col min="5" max="5" width="12.88671875" customWidth="1"/>
    <col min="6" max="6" width="10" customWidth="1"/>
  </cols>
  <sheetData>
    <row r="1" spans="1:6" x14ac:dyDescent="0.25">
      <c r="E1" s="42" t="s">
        <v>19</v>
      </c>
      <c r="F1" s="42"/>
    </row>
    <row r="2" spans="1:6" x14ac:dyDescent="0.25">
      <c r="D2" s="42" t="s">
        <v>42</v>
      </c>
      <c r="E2" s="42"/>
      <c r="F2" s="42"/>
    </row>
    <row r="3" spans="1:6" s="3" customFormat="1" ht="15.6" x14ac:dyDescent="0.3">
      <c r="A3" s="39" t="s">
        <v>15</v>
      </c>
      <c r="B3" s="39"/>
      <c r="C3" s="39"/>
      <c r="D3" s="39"/>
      <c r="E3" s="40"/>
      <c r="F3" s="40"/>
    </row>
    <row r="4" spans="1:6" s="3" customFormat="1" ht="15.6" x14ac:dyDescent="0.3">
      <c r="A4" s="39" t="s">
        <v>16</v>
      </c>
      <c r="B4" s="39"/>
      <c r="C4" s="39"/>
      <c r="D4" s="39"/>
      <c r="E4" s="40"/>
      <c r="F4" s="40"/>
    </row>
    <row r="5" spans="1:6" s="3" customFormat="1" ht="15.6" x14ac:dyDescent="0.3">
      <c r="A5" s="39" t="s">
        <v>32</v>
      </c>
      <c r="B5" s="39"/>
      <c r="C5" s="39"/>
      <c r="D5" s="39"/>
      <c r="E5" s="40"/>
      <c r="F5" s="40"/>
    </row>
    <row r="6" spans="1:6" s="3" customFormat="1" ht="15.6" x14ac:dyDescent="0.3">
      <c r="A6" s="39" t="s">
        <v>33</v>
      </c>
      <c r="B6" s="40"/>
      <c r="C6" s="40"/>
      <c r="D6" s="40"/>
      <c r="E6" s="40"/>
      <c r="F6" s="40"/>
    </row>
    <row r="7" spans="1:6" s="3" customFormat="1" ht="15.75" customHeight="1" x14ac:dyDescent="0.3">
      <c r="A7" s="41" t="s">
        <v>43</v>
      </c>
      <c r="B7" s="41"/>
      <c r="C7" s="41"/>
      <c r="D7" s="41"/>
      <c r="E7" s="40"/>
      <c r="F7" s="40"/>
    </row>
    <row r="8" spans="1:6" s="3" customFormat="1" ht="15.75" customHeight="1" x14ac:dyDescent="0.3">
      <c r="A8" s="32"/>
      <c r="B8" s="32"/>
      <c r="C8" s="32"/>
      <c r="D8" s="32"/>
      <c r="E8"/>
      <c r="F8" s="14" t="s">
        <v>17</v>
      </c>
    </row>
    <row r="9" spans="1:6" ht="9.75" customHeight="1" x14ac:dyDescent="0.3">
      <c r="A9" s="1"/>
      <c r="B9" s="1"/>
      <c r="C9" s="1"/>
      <c r="D9" s="2"/>
      <c r="E9" s="14"/>
      <c r="F9" s="14" t="s">
        <v>18</v>
      </c>
    </row>
    <row r="10" spans="1:6" s="4" customFormat="1" ht="30" customHeight="1" x14ac:dyDescent="0.25">
      <c r="A10" s="12" t="s">
        <v>0</v>
      </c>
      <c r="B10" s="12" t="s">
        <v>11</v>
      </c>
      <c r="C10" s="12" t="s">
        <v>12</v>
      </c>
      <c r="D10" s="12" t="s">
        <v>41</v>
      </c>
      <c r="E10" s="15" t="s">
        <v>20</v>
      </c>
      <c r="F10" s="16" t="s">
        <v>21</v>
      </c>
    </row>
    <row r="11" spans="1:6" s="4" customFormat="1" ht="14.25" customHeight="1" x14ac:dyDescent="0.25">
      <c r="A11" s="18" t="s">
        <v>27</v>
      </c>
      <c r="B11" s="12"/>
      <c r="C11" s="12"/>
      <c r="D11" s="17">
        <v>91.6</v>
      </c>
      <c r="E11" s="27">
        <v>27.2</v>
      </c>
      <c r="F11" s="24">
        <f>E11/D11*100</f>
        <v>29.694323144104807</v>
      </c>
    </row>
    <row r="12" spans="1:6" s="4" customFormat="1" ht="16.5" customHeight="1" x14ac:dyDescent="0.25">
      <c r="A12" s="18" t="s">
        <v>35</v>
      </c>
      <c r="B12" s="12"/>
      <c r="C12" s="12"/>
      <c r="D12" s="21">
        <v>6969.8</v>
      </c>
      <c r="E12" s="21">
        <v>1738.3</v>
      </c>
      <c r="F12" s="24">
        <f t="shared" ref="F12:F23" si="0">E12/D12*100</f>
        <v>24.940457401934058</v>
      </c>
    </row>
    <row r="13" spans="1:6" s="4" customFormat="1" ht="16.5" customHeight="1" x14ac:dyDescent="0.25">
      <c r="A13" s="19" t="s">
        <v>22</v>
      </c>
      <c r="B13" s="12"/>
      <c r="C13" s="12"/>
      <c r="D13" s="21">
        <f>SUM(D11:D12)</f>
        <v>7061.4000000000005</v>
      </c>
      <c r="E13" s="21">
        <f>SUM(E11:E12)</f>
        <v>1765.5</v>
      </c>
      <c r="F13" s="24">
        <f t="shared" si="0"/>
        <v>25.002124224657997</v>
      </c>
    </row>
    <row r="14" spans="1:6" s="6" customFormat="1" ht="15.75" customHeight="1" x14ac:dyDescent="0.25">
      <c r="A14" s="7" t="s">
        <v>8</v>
      </c>
      <c r="B14" s="8" t="s">
        <v>1</v>
      </c>
      <c r="C14" s="8" t="s">
        <v>6</v>
      </c>
      <c r="D14" s="22">
        <v>3714.9</v>
      </c>
      <c r="E14" s="22">
        <v>1671.7</v>
      </c>
      <c r="F14" s="24">
        <f t="shared" si="0"/>
        <v>44.999865406875017</v>
      </c>
    </row>
    <row r="15" spans="1:6" s="5" customFormat="1" ht="15" customHeight="1" x14ac:dyDescent="0.25">
      <c r="A15" s="9" t="s">
        <v>9</v>
      </c>
      <c r="B15" s="8" t="s">
        <v>2</v>
      </c>
      <c r="C15" s="8" t="s">
        <v>6</v>
      </c>
      <c r="D15" s="22">
        <v>210</v>
      </c>
      <c r="E15" s="22">
        <v>72.900000000000006</v>
      </c>
      <c r="F15" s="24">
        <f t="shared" si="0"/>
        <v>34.714285714285722</v>
      </c>
    </row>
    <row r="16" spans="1:6" s="5" customFormat="1" ht="25.5" customHeight="1" x14ac:dyDescent="0.25">
      <c r="A16" s="7" t="s">
        <v>10</v>
      </c>
      <c r="B16" s="10" t="s">
        <v>7</v>
      </c>
      <c r="C16" s="10" t="s">
        <v>6</v>
      </c>
      <c r="D16" s="23">
        <v>2070.6999999999998</v>
      </c>
      <c r="E16" s="23">
        <v>1486.6</v>
      </c>
      <c r="F16" s="30">
        <f t="shared" si="0"/>
        <v>71.79214758294296</v>
      </c>
    </row>
    <row r="17" spans="1:6" s="5" customFormat="1" ht="26.4" x14ac:dyDescent="0.25">
      <c r="A17" s="7" t="s">
        <v>40</v>
      </c>
      <c r="B17" s="10" t="s">
        <v>3</v>
      </c>
      <c r="C17" s="10" t="s">
        <v>6</v>
      </c>
      <c r="D17" s="23">
        <v>410.8</v>
      </c>
      <c r="E17" s="23">
        <v>213.9</v>
      </c>
      <c r="F17" s="24">
        <f t="shared" si="0"/>
        <v>52.069133398247324</v>
      </c>
    </row>
    <row r="18" spans="1:6" s="5" customFormat="1" ht="26.4" x14ac:dyDescent="0.25">
      <c r="A18" s="7" t="s">
        <v>39</v>
      </c>
      <c r="B18" s="10" t="s">
        <v>4</v>
      </c>
      <c r="C18" s="10" t="s">
        <v>6</v>
      </c>
      <c r="D18" s="23">
        <v>699</v>
      </c>
      <c r="E18" s="23">
        <v>117.6</v>
      </c>
      <c r="F18" s="24">
        <f t="shared" si="0"/>
        <v>16.824034334763947</v>
      </c>
    </row>
    <row r="19" spans="1:6" s="5" customFormat="1" ht="19.5" customHeight="1" x14ac:dyDescent="0.25">
      <c r="A19" s="7" t="s">
        <v>36</v>
      </c>
      <c r="B19" s="28" t="s">
        <v>29</v>
      </c>
      <c r="C19" s="28" t="s">
        <v>6</v>
      </c>
      <c r="D19" s="29">
        <v>3</v>
      </c>
      <c r="E19" s="29">
        <v>1.4</v>
      </c>
      <c r="F19" s="24">
        <f t="shared" si="0"/>
        <v>46.666666666666664</v>
      </c>
    </row>
    <row r="20" spans="1:6" ht="26.4" x14ac:dyDescent="0.25">
      <c r="A20" s="7" t="s">
        <v>37</v>
      </c>
      <c r="B20" s="31" t="s">
        <v>30</v>
      </c>
      <c r="C20" s="31" t="s">
        <v>6</v>
      </c>
      <c r="D20" s="29">
        <v>33</v>
      </c>
      <c r="E20" s="29">
        <v>16.399999999999999</v>
      </c>
      <c r="F20" s="24">
        <f t="shared" si="0"/>
        <v>49.696969696969695</v>
      </c>
    </row>
    <row r="21" spans="1:6" x14ac:dyDescent="0.25">
      <c r="A21" s="7" t="s">
        <v>31</v>
      </c>
      <c r="B21" s="31" t="s">
        <v>5</v>
      </c>
      <c r="C21" s="31" t="s">
        <v>6</v>
      </c>
      <c r="D21" s="29">
        <v>75.8</v>
      </c>
      <c r="E21" s="29">
        <v>38</v>
      </c>
      <c r="F21" s="24">
        <f t="shared" si="0"/>
        <v>50.13192612137204</v>
      </c>
    </row>
    <row r="22" spans="1:6" ht="26.4" x14ac:dyDescent="0.25">
      <c r="A22" s="7" t="s">
        <v>38</v>
      </c>
      <c r="B22" s="31" t="s">
        <v>14</v>
      </c>
      <c r="C22" s="31" t="s">
        <v>6</v>
      </c>
      <c r="D22" s="29">
        <v>16</v>
      </c>
      <c r="E22" s="29">
        <v>8</v>
      </c>
      <c r="F22" s="24">
        <f t="shared" si="0"/>
        <v>50</v>
      </c>
    </row>
    <row r="23" spans="1:6" ht="24" customHeight="1" x14ac:dyDescent="0.25">
      <c r="A23" s="11" t="s">
        <v>13</v>
      </c>
      <c r="B23" s="13"/>
      <c r="C23" s="13"/>
      <c r="D23" s="25">
        <f>SUM(D14:D22)</f>
        <v>7233.2000000000007</v>
      </c>
      <c r="E23" s="25">
        <f>SUM(E14:E22)</f>
        <v>3626.5</v>
      </c>
      <c r="F23" s="24">
        <f t="shared" si="0"/>
        <v>50.136868882375708</v>
      </c>
    </row>
    <row r="24" spans="1:6" ht="24" customHeight="1" x14ac:dyDescent="0.25">
      <c r="A24" s="20" t="s">
        <v>23</v>
      </c>
      <c r="B24" s="13"/>
      <c r="C24" s="13"/>
      <c r="D24" s="26"/>
      <c r="E24" s="25">
        <f>E13-E23</f>
        <v>-1861</v>
      </c>
      <c r="F24" s="11"/>
    </row>
    <row r="25" spans="1:6" ht="24" customHeight="1" x14ac:dyDescent="0.25">
      <c r="A25" s="20" t="s">
        <v>28</v>
      </c>
      <c r="B25" s="13"/>
      <c r="C25" s="13"/>
      <c r="D25" s="25"/>
      <c r="E25" s="25">
        <f>-E24</f>
        <v>1861</v>
      </c>
      <c r="F25" s="26"/>
    </row>
    <row r="27" spans="1:6" x14ac:dyDescent="0.25">
      <c r="E27" s="38" t="s">
        <v>26</v>
      </c>
      <c r="F27" s="38"/>
    </row>
    <row r="28" spans="1:6" ht="25.5" customHeight="1" x14ac:dyDescent="0.25">
      <c r="A28" s="13"/>
      <c r="B28" s="43" t="s">
        <v>24</v>
      </c>
      <c r="C28" s="44"/>
      <c r="D28" s="45"/>
      <c r="E28" s="46" t="s">
        <v>25</v>
      </c>
      <c r="F28" s="47"/>
    </row>
    <row r="29" spans="1:6" ht="42.75" customHeight="1" x14ac:dyDescent="0.25">
      <c r="A29" s="20" t="s">
        <v>34</v>
      </c>
      <c r="B29" s="33">
        <v>2</v>
      </c>
      <c r="C29" s="34"/>
      <c r="D29" s="35"/>
      <c r="E29" s="36">
        <v>699.8</v>
      </c>
      <c r="F29" s="37"/>
    </row>
  </sheetData>
  <mergeCells count="12">
    <mergeCell ref="E1:F1"/>
    <mergeCell ref="D2:F2"/>
    <mergeCell ref="B28:D28"/>
    <mergeCell ref="E28:F28"/>
    <mergeCell ref="A3:F3"/>
    <mergeCell ref="A6:F6"/>
    <mergeCell ref="B29:D29"/>
    <mergeCell ref="E29:F29"/>
    <mergeCell ref="E27:F27"/>
    <mergeCell ref="A4:F4"/>
    <mergeCell ref="A5:F5"/>
    <mergeCell ref="A7:F7"/>
  </mergeCells>
  <phoneticPr fontId="0" type="noConversion"/>
  <pageMargins left="1.1811023622047245" right="0.39370078740157483" top="0.78740157480314965" bottom="0.78740157480314965" header="0" footer="0.39370078740157483"/>
  <pageSetup paperSize="9" scale="83" orientation="portrait" r:id="rId1"/>
  <headerFooter alignWithMargins="0">
    <oddFooter>&amp;R&amp;11&amp;P</oddFooter>
  </headerFooter>
  <cellWatches>
    <cellWatch r="F1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2011</vt:lpstr>
      <vt:lpstr>'2011'!Заголовки_для_печати</vt:lpstr>
    </vt:vector>
  </TitlesOfParts>
  <Company>Депаратмент финансов Тюменской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u4082</dc:creator>
  <cp:lastModifiedBy>Анна Огорелкова</cp:lastModifiedBy>
  <cp:lastPrinted>2019-04-11T09:43:12Z</cp:lastPrinted>
  <dcterms:created xsi:type="dcterms:W3CDTF">2004-09-10T03:55:28Z</dcterms:created>
  <dcterms:modified xsi:type="dcterms:W3CDTF">2025-07-09T06:24:37Z</dcterms:modified>
</cp:coreProperties>
</file>