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05" yWindow="-105" windowWidth="20730" windowHeight="11760"/>
  </bookViews>
  <sheets>
    <sheet name="2011" sheetId="1" r:id="rId1"/>
  </sheets>
  <definedNames>
    <definedName name="_xlnm.Print_Titles" localSheetId="0">'2011'!$10:$10</definedName>
  </definedNames>
  <calcPr calcId="124519"/>
</workbook>
</file>

<file path=xl/calcChain.xml><?xml version="1.0" encoding="utf-8"?>
<calcChain xmlns="http://schemas.openxmlformats.org/spreadsheetml/2006/main">
  <c r="B23" i="1"/>
  <c r="C13"/>
  <c r="B13"/>
  <c r="D21" l="1"/>
  <c r="D22" l="1"/>
  <c r="D20" l="1"/>
  <c r="D12"/>
  <c r="D11"/>
  <c r="D19" l="1"/>
  <c r="C23"/>
  <c r="D17"/>
  <c r="D16"/>
  <c r="D18"/>
  <c r="D15"/>
  <c r="D14"/>
  <c r="D13"/>
  <c r="C24" l="1"/>
  <c r="C25" s="1"/>
  <c r="D23"/>
</calcChain>
</file>

<file path=xl/sharedStrings.xml><?xml version="1.0" encoding="utf-8"?>
<sst xmlns="http://schemas.openxmlformats.org/spreadsheetml/2006/main" count="30" uniqueCount="30">
  <si>
    <t>Наименование</t>
  </si>
  <si>
    <t>ОБЩЕГОСУДАРСТВЕННЫЕ ВОПРОСЫ</t>
  </si>
  <si>
    <t>НАЦИОНАЛЬНАЯ ОБОРОНА</t>
  </si>
  <si>
    <t>НАЦИОНАЛЬНАЯ БЕЗОПАСНОСТЬ И ПРАВООХРАНИТЕЛЬНАЯ ДЕЯТЕЛЬНОСТЬ</t>
  </si>
  <si>
    <t>ВСЕГО РАСХОДОВ</t>
  </si>
  <si>
    <t>ИНФОРМАЦИЯ</t>
  </si>
  <si>
    <t>Таблица № 1</t>
  </si>
  <si>
    <t>тыс.руб.</t>
  </si>
  <si>
    <t>Исполнено</t>
  </si>
  <si>
    <t xml:space="preserve">         % исполнения</t>
  </si>
  <si>
    <t>ВСЕГО ДОХОДОВ</t>
  </si>
  <si>
    <t>Результат исполнения бюджета(дефицит"-", профицит"+"</t>
  </si>
  <si>
    <t>денежное содержание, тыс.руб.</t>
  </si>
  <si>
    <t>таблица № 2</t>
  </si>
  <si>
    <t>НАЛОГОВЫЕ И НЕНАЛОГОВЫЕ ДОХОДЫ</t>
  </si>
  <si>
    <t>Источники финансирования дифицита бюджета(всего)</t>
  </si>
  <si>
    <t>СОЦИАЛЬНАЯ ПОЛИТИКА</t>
  </si>
  <si>
    <t>о ходе исполнения бюджета Шестовского сельского поселения,</t>
  </si>
  <si>
    <t xml:space="preserve"> о численности муниципальных служащих, работниках замещающих муниципальные  </t>
  </si>
  <si>
    <t>должности и фактических затратах на их денежное содержание</t>
  </si>
  <si>
    <t xml:space="preserve">Муниципальные служащие, работники замещающие муниципальные должности </t>
  </si>
  <si>
    <t>БЕЗВОЗМЕЗДНЫЕ ПОСТУПЛЕНИЯ</t>
  </si>
  <si>
    <t>ОБРАЗОВАНИЕ (Межбюджетные трансферты)</t>
  </si>
  <si>
    <t>КУЛЬТУРА и КИНЕМАТОГРАФИЯ (Межбюджетные трансферты)</t>
  </si>
  <si>
    <t>МАССОВЫЙ СПОРТ (Межбюджетные трансферты)</t>
  </si>
  <si>
    <t>НАЦИОНАЛЬНАЯ ЭКОНОМИКА (Дорожное хозяйство)</t>
  </si>
  <si>
    <t>ЖИЛИЩНО-КОММУНАЛЬНОЕ ХОЗЯЙСТВО (Благоустройство)</t>
  </si>
  <si>
    <t>Уточненный план на 2025 г.</t>
  </si>
  <si>
    <t>за 9 месяцев 2025 г.</t>
  </si>
  <si>
    <t>численность</t>
  </si>
</sst>
</file>

<file path=xl/styles.xml><?xml version="1.0" encoding="utf-8"?>
<styleSheet xmlns="http://schemas.openxmlformats.org/spreadsheetml/2006/main">
  <numFmts count="1">
    <numFmt numFmtId="164" formatCode="0.0"/>
  </numFmts>
  <fonts count="14">
    <font>
      <sz val="10"/>
      <name val="Arial Cyr"/>
      <charset val="204"/>
    </font>
    <font>
      <sz val="10"/>
      <name val="Arial Cyr"/>
      <charset val="204"/>
    </font>
    <font>
      <b/>
      <sz val="12"/>
      <name val="Times New Roman"/>
      <family val="1"/>
      <charset val="204"/>
    </font>
    <font>
      <sz val="11"/>
      <name val="Arial"/>
      <family val="2"/>
      <charset val="204"/>
    </font>
    <font>
      <b/>
      <sz val="12"/>
      <name val="Arial"/>
      <family val="2"/>
      <charset val="204"/>
    </font>
    <font>
      <sz val="12"/>
      <name val="Arial Cyr"/>
      <charset val="204"/>
    </font>
    <font>
      <b/>
      <sz val="10"/>
      <name val="Arial"/>
      <family val="2"/>
      <charset val="204"/>
    </font>
    <font>
      <b/>
      <sz val="10"/>
      <name val="Arial Cyr"/>
      <charset val="204"/>
    </font>
    <font>
      <sz val="10"/>
      <name val="Arial Cyr"/>
      <charset val="204"/>
    </font>
    <font>
      <sz val="10"/>
      <name val="Arial Cyr"/>
      <charset val="204"/>
    </font>
    <font>
      <sz val="8"/>
      <name val="Arial"/>
      <family val="2"/>
      <charset val="204"/>
    </font>
    <font>
      <sz val="8"/>
      <name val="Arial Cyr"/>
      <charset val="204"/>
    </font>
    <font>
      <sz val="10"/>
      <name val="Arial"/>
      <family val="2"/>
      <charset val="204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>
      <alignment horizontal="right" wrapText="1"/>
    </xf>
    <xf numFmtId="0" fontId="3" fillId="0" borderId="0" xfId="0" applyFont="1" applyAlignment="1">
      <alignment horizontal="right" wrapText="1"/>
    </xf>
    <xf numFmtId="0" fontId="5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right"/>
    </xf>
    <xf numFmtId="0" fontId="1" fillId="0" borderId="1" xfId="0" applyFont="1" applyBorder="1" applyAlignment="1">
      <alignment vertical="center"/>
    </xf>
    <xf numFmtId="0" fontId="11" fillId="0" borderId="1" xfId="0" applyFont="1" applyBorder="1" applyAlignment="1">
      <alignment vertical="center" wrapText="1"/>
    </xf>
    <xf numFmtId="0" fontId="4" fillId="0" borderId="0" xfId="0" applyFont="1" applyAlignment="1">
      <alignment horizontal="center" wrapText="1"/>
    </xf>
    <xf numFmtId="0" fontId="11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0" fillId="0" borderId="0" xfId="0"/>
    <xf numFmtId="0" fontId="11" fillId="0" borderId="4" xfId="0" applyFont="1" applyBorder="1" applyAlignment="1">
      <alignment horizontal="right"/>
    </xf>
    <xf numFmtId="0" fontId="4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0" fillId="0" borderId="0" xfId="0" applyFont="1"/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164" fontId="0" fillId="0" borderId="1" xfId="0" applyNumberFormat="1" applyFont="1" applyBorder="1" applyAlignment="1">
      <alignment horizontal="center" vertical="center"/>
    </xf>
    <xf numFmtId="2" fontId="0" fillId="0" borderId="1" xfId="0" applyNumberFormat="1" applyFont="1" applyBorder="1" applyAlignment="1">
      <alignment horizontal="center" vertical="center" wrapText="1"/>
    </xf>
    <xf numFmtId="164" fontId="12" fillId="0" borderId="1" xfId="0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left" vertical="center" wrapText="1"/>
    </xf>
    <xf numFmtId="0" fontId="12" fillId="0" borderId="1" xfId="0" applyFont="1" applyBorder="1" applyAlignment="1">
      <alignment wrapText="1"/>
    </xf>
    <xf numFmtId="164" fontId="13" fillId="0" borderId="1" xfId="0" applyNumberFormat="1" applyFont="1" applyBorder="1" applyAlignment="1">
      <alignment horizontal="center"/>
    </xf>
    <xf numFmtId="0" fontId="13" fillId="0" borderId="1" xfId="0" applyFont="1" applyBorder="1" applyAlignment="1">
      <alignment wrapText="1"/>
    </xf>
    <xf numFmtId="164" fontId="12" fillId="0" borderId="1" xfId="0" applyNumberFormat="1" applyFont="1" applyBorder="1" applyAlignment="1">
      <alignment horizontal="center"/>
    </xf>
    <xf numFmtId="2" fontId="0" fillId="0" borderId="1" xfId="0" applyNumberFormat="1" applyFont="1" applyBorder="1" applyAlignment="1">
      <alignment horizontal="center" wrapText="1"/>
    </xf>
    <xf numFmtId="0" fontId="12" fillId="0" borderId="1" xfId="0" applyFont="1" applyBorder="1"/>
    <xf numFmtId="164" fontId="12" fillId="0" borderId="1" xfId="0" applyNumberFormat="1" applyFont="1" applyBorder="1" applyAlignment="1">
      <alignment horizontal="center" vertical="center"/>
    </xf>
    <xf numFmtId="0" fontId="0" fillId="0" borderId="1" xfId="0" applyFont="1" applyBorder="1"/>
    <xf numFmtId="164" fontId="0" fillId="0" borderId="1" xfId="0" applyNumberFormat="1" applyFont="1" applyBorder="1" applyAlignment="1">
      <alignment horizontal="center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/>
    </xf>
    <xf numFmtId="0" fontId="0" fillId="0" borderId="0" xfId="0" applyFont="1"/>
    <xf numFmtId="0" fontId="0" fillId="0" borderId="3" xfId="0" applyFont="1" applyBorder="1" applyAlignment="1">
      <alignment horizontal="center" vertical="top"/>
    </xf>
    <xf numFmtId="0" fontId="0" fillId="0" borderId="2" xfId="0" applyFont="1" applyBorder="1" applyAlignment="1">
      <alignment horizontal="center" wrapText="1"/>
    </xf>
    <xf numFmtId="0" fontId="0" fillId="0" borderId="3" xfId="0" applyFont="1" applyBorder="1" applyAlignment="1">
      <alignment horizont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0" fillId="0" borderId="3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9"/>
  <sheetViews>
    <sheetView tabSelected="1" workbookViewId="0">
      <selection activeCell="G12" sqref="G12"/>
    </sheetView>
  </sheetViews>
  <sheetFormatPr defaultRowHeight="12.75"/>
  <cols>
    <col min="1" max="1" width="47.85546875" customWidth="1"/>
    <col min="2" max="2" width="12.5703125" customWidth="1"/>
    <col min="3" max="3" width="12.85546875" customWidth="1"/>
    <col min="4" max="4" width="10" customWidth="1"/>
  </cols>
  <sheetData>
    <row r="1" spans="1:4">
      <c r="C1" s="13"/>
      <c r="D1" s="13"/>
    </row>
    <row r="2" spans="1:4">
      <c r="B2" s="13"/>
      <c r="C2" s="13"/>
      <c r="D2" s="13"/>
    </row>
    <row r="3" spans="1:4" s="3" customFormat="1" ht="15.75">
      <c r="A3" s="14" t="s">
        <v>5</v>
      </c>
      <c r="B3" s="14"/>
      <c r="C3" s="15"/>
      <c r="D3" s="15"/>
    </row>
    <row r="4" spans="1:4" s="3" customFormat="1" ht="15">
      <c r="A4" s="18" t="s">
        <v>17</v>
      </c>
      <c r="B4" s="18"/>
      <c r="C4" s="19"/>
      <c r="D4" s="19"/>
    </row>
    <row r="5" spans="1:4" s="3" customFormat="1" ht="15">
      <c r="A5" s="18" t="s">
        <v>18</v>
      </c>
      <c r="B5" s="18"/>
      <c r="C5" s="19"/>
      <c r="D5" s="19"/>
    </row>
    <row r="6" spans="1:4" s="3" customFormat="1" ht="15">
      <c r="A6" s="18" t="s">
        <v>19</v>
      </c>
      <c r="B6" s="19"/>
      <c r="C6" s="19"/>
      <c r="D6" s="19"/>
    </row>
    <row r="7" spans="1:4" s="3" customFormat="1" ht="15.75" customHeight="1">
      <c r="A7" s="17" t="s">
        <v>28</v>
      </c>
      <c r="B7" s="17"/>
      <c r="C7" s="15"/>
      <c r="D7" s="15"/>
    </row>
    <row r="8" spans="1:4" s="3" customFormat="1" ht="15.75" customHeight="1">
      <c r="A8" s="11"/>
      <c r="B8" s="11"/>
      <c r="C8"/>
      <c r="D8" s="12" t="s">
        <v>6</v>
      </c>
    </row>
    <row r="9" spans="1:4" ht="11.25" customHeight="1">
      <c r="A9" s="1"/>
      <c r="B9" s="2"/>
      <c r="C9" s="8"/>
      <c r="D9" s="8" t="s">
        <v>7</v>
      </c>
    </row>
    <row r="10" spans="1:4" s="4" customFormat="1" ht="30" customHeight="1">
      <c r="A10" s="7" t="s">
        <v>0</v>
      </c>
      <c r="B10" s="7" t="s">
        <v>27</v>
      </c>
      <c r="C10" s="9" t="s">
        <v>8</v>
      </c>
      <c r="D10" s="10" t="s">
        <v>9</v>
      </c>
    </row>
    <row r="11" spans="1:4" s="4" customFormat="1" ht="14.25" customHeight="1">
      <c r="A11" s="20" t="s">
        <v>14</v>
      </c>
      <c r="B11" s="21">
        <v>272.60000000000002</v>
      </c>
      <c r="C11" s="22">
        <v>154.69999999999999</v>
      </c>
      <c r="D11" s="23">
        <f>C11/B11*100</f>
        <v>56.749816581071158</v>
      </c>
    </row>
    <row r="12" spans="1:4" s="4" customFormat="1" ht="16.5" customHeight="1">
      <c r="A12" s="20" t="s">
        <v>21</v>
      </c>
      <c r="B12" s="24">
        <v>9190.5</v>
      </c>
      <c r="C12" s="24">
        <v>5005.8</v>
      </c>
      <c r="D12" s="23">
        <f t="shared" ref="D12:D23" si="0">C12/B12*100</f>
        <v>54.467112779500567</v>
      </c>
    </row>
    <row r="13" spans="1:4" s="4" customFormat="1" ht="16.5" customHeight="1">
      <c r="A13" s="25" t="s">
        <v>10</v>
      </c>
      <c r="B13" s="24">
        <f>SUM(B11:B12)</f>
        <v>9463.1</v>
      </c>
      <c r="C13" s="24">
        <f>SUM(C11:C12)</f>
        <v>5160.5</v>
      </c>
      <c r="D13" s="23">
        <f t="shared" si="0"/>
        <v>54.532869778402429</v>
      </c>
    </row>
    <row r="14" spans="1:4" s="6" customFormat="1" ht="15.75" customHeight="1">
      <c r="A14" s="26" t="s">
        <v>1</v>
      </c>
      <c r="B14" s="27">
        <v>4996.5</v>
      </c>
      <c r="C14" s="27">
        <v>3598.7</v>
      </c>
      <c r="D14" s="23">
        <f t="shared" si="0"/>
        <v>72.024417091964381</v>
      </c>
    </row>
    <row r="15" spans="1:4" s="5" customFormat="1" ht="15" customHeight="1">
      <c r="A15" s="28" t="s">
        <v>2</v>
      </c>
      <c r="B15" s="27">
        <v>210</v>
      </c>
      <c r="C15" s="27">
        <v>118.4</v>
      </c>
      <c r="D15" s="23">
        <f t="shared" si="0"/>
        <v>56.380952380952387</v>
      </c>
    </row>
    <row r="16" spans="1:4" s="5" customFormat="1" ht="25.5" customHeight="1">
      <c r="A16" s="26" t="s">
        <v>3</v>
      </c>
      <c r="B16" s="29">
        <v>2400.5</v>
      </c>
      <c r="C16" s="29">
        <v>1577.9</v>
      </c>
      <c r="D16" s="30">
        <f t="shared" si="0"/>
        <v>65.732139137679653</v>
      </c>
    </row>
    <row r="17" spans="1:4" s="5" customFormat="1" ht="25.5">
      <c r="A17" s="26" t="s">
        <v>25</v>
      </c>
      <c r="B17" s="29">
        <v>775.2</v>
      </c>
      <c r="C17" s="29">
        <v>368.6</v>
      </c>
      <c r="D17" s="23">
        <f t="shared" si="0"/>
        <v>47.549019607843135</v>
      </c>
    </row>
    <row r="18" spans="1:4" s="5" customFormat="1" ht="25.5">
      <c r="A18" s="26" t="s">
        <v>26</v>
      </c>
      <c r="B18" s="29">
        <v>1657.8</v>
      </c>
      <c r="C18" s="29">
        <v>1129.7</v>
      </c>
      <c r="D18" s="23">
        <f t="shared" si="0"/>
        <v>68.144528893714565</v>
      </c>
    </row>
    <row r="19" spans="1:4" s="5" customFormat="1" ht="15" customHeight="1">
      <c r="A19" s="31" t="s">
        <v>22</v>
      </c>
      <c r="B19" s="32">
        <v>8</v>
      </c>
      <c r="C19" s="32">
        <v>6</v>
      </c>
      <c r="D19" s="23">
        <f t="shared" si="0"/>
        <v>75</v>
      </c>
    </row>
    <row r="20" spans="1:4" ht="25.5">
      <c r="A20" s="26" t="s">
        <v>23</v>
      </c>
      <c r="B20" s="32">
        <v>90</v>
      </c>
      <c r="C20" s="32">
        <v>67.5</v>
      </c>
      <c r="D20" s="23">
        <f t="shared" si="0"/>
        <v>75</v>
      </c>
    </row>
    <row r="21" spans="1:4">
      <c r="A21" s="26" t="s">
        <v>16</v>
      </c>
      <c r="B21" s="32">
        <v>184.1</v>
      </c>
      <c r="C21" s="32">
        <v>151.1</v>
      </c>
      <c r="D21" s="23">
        <f t="shared" si="0"/>
        <v>82.074959261271047</v>
      </c>
    </row>
    <row r="22" spans="1:4">
      <c r="A22" s="26" t="s">
        <v>24</v>
      </c>
      <c r="B22" s="32">
        <v>42</v>
      </c>
      <c r="C22" s="32">
        <v>31.5</v>
      </c>
      <c r="D22" s="23">
        <f t="shared" si="0"/>
        <v>75</v>
      </c>
    </row>
    <row r="23" spans="1:4" ht="24" customHeight="1">
      <c r="A23" s="33" t="s">
        <v>4</v>
      </c>
      <c r="B23" s="34">
        <f>SUM(B14+B15+B16+B17+B18+B19+B20+B21+B22)</f>
        <v>10364.1</v>
      </c>
      <c r="C23" s="34">
        <f>SUM(C14+C15+C16+C17+C18+C19+C20+C21+C22)</f>
        <v>7049.4000000000005</v>
      </c>
      <c r="D23" s="23">
        <f t="shared" si="0"/>
        <v>68.017483428372955</v>
      </c>
    </row>
    <row r="24" spans="1:4" ht="24" customHeight="1">
      <c r="A24" s="35" t="s">
        <v>11</v>
      </c>
      <c r="B24" s="36"/>
      <c r="C24" s="34">
        <f>C13-C23</f>
        <v>-1888.9000000000005</v>
      </c>
      <c r="D24" s="33"/>
    </row>
    <row r="25" spans="1:4" ht="24" customHeight="1">
      <c r="A25" s="35" t="s">
        <v>15</v>
      </c>
      <c r="B25" s="34"/>
      <c r="C25" s="34">
        <f>-C24</f>
        <v>1888.9000000000005</v>
      </c>
      <c r="D25" s="36"/>
    </row>
    <row r="26" spans="1:4">
      <c r="A26" s="37"/>
      <c r="B26" s="37"/>
      <c r="C26" s="37"/>
      <c r="D26" s="37"/>
    </row>
    <row r="27" spans="1:4">
      <c r="A27" s="37"/>
      <c r="B27" s="37"/>
      <c r="C27" s="16" t="s">
        <v>13</v>
      </c>
      <c r="D27" s="16"/>
    </row>
    <row r="28" spans="1:4" ht="25.5" customHeight="1">
      <c r="A28" s="33"/>
      <c r="B28" s="38" t="s">
        <v>29</v>
      </c>
      <c r="C28" s="39" t="s">
        <v>12</v>
      </c>
      <c r="D28" s="40"/>
    </row>
    <row r="29" spans="1:4" ht="25.5">
      <c r="A29" s="35" t="s">
        <v>20</v>
      </c>
      <c r="B29" s="41">
        <v>3</v>
      </c>
      <c r="C29" s="42">
        <v>1771.9</v>
      </c>
      <c r="D29" s="43"/>
    </row>
  </sheetData>
  <mergeCells count="10">
    <mergeCell ref="C29:D29"/>
    <mergeCell ref="C27:D27"/>
    <mergeCell ref="A4:D4"/>
    <mergeCell ref="A5:D5"/>
    <mergeCell ref="A7:D7"/>
    <mergeCell ref="C1:D1"/>
    <mergeCell ref="B2:D2"/>
    <mergeCell ref="C28:D28"/>
    <mergeCell ref="A3:D3"/>
    <mergeCell ref="A6:D6"/>
  </mergeCells>
  <phoneticPr fontId="0" type="noConversion"/>
  <pageMargins left="1.1811023622047245" right="0.39370078740157483" top="0.78740157480314965" bottom="0.78740157480314965" header="0" footer="0.39370078740157483"/>
  <pageSetup paperSize="9" scale="85" orientation="portrait" r:id="rId1"/>
  <headerFooter alignWithMargins="0">
    <oddFooter>&amp;R&amp;11&amp;P</oddFooter>
  </headerFooter>
  <cellWatches>
    <cellWatch r="D11"/>
  </cellWatch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2011</vt:lpstr>
      <vt:lpstr>'2011'!Заголовки_для_печати</vt:lpstr>
    </vt:vector>
  </TitlesOfParts>
  <Company>Депаратмент финансов Тюменской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u4082</dc:creator>
  <cp:lastModifiedBy>ПК</cp:lastModifiedBy>
  <cp:lastPrinted>2025-10-16T11:13:10Z</cp:lastPrinted>
  <dcterms:created xsi:type="dcterms:W3CDTF">2004-09-10T03:55:28Z</dcterms:created>
  <dcterms:modified xsi:type="dcterms:W3CDTF">2025-10-16T11:18:44Z</dcterms:modified>
</cp:coreProperties>
</file>